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rlyn.jabagat\OneDrive - CB Supplies Ltd\Desktop\A02 - A18 - May 6, 2024\"/>
    </mc:Choice>
  </mc:AlternateContent>
  <xr:revisionPtr revIDLastSave="0" documentId="13_ncr:1_{74C19245-6B68-4D52-944A-19225260EE8F}" xr6:coauthVersionLast="47" xr6:coauthVersionMax="47" xr10:uidLastSave="{00000000-0000-0000-0000-000000000000}"/>
  <bookViews>
    <workbookView xWindow="-28920" yWindow="-15" windowWidth="29040" windowHeight="15840" xr2:uid="{BBB6A1F5-A76A-401D-9C36-527450963746}"/>
  </bookViews>
  <sheets>
    <sheet name="13-Sump &amp; Sewage Pumps,Float..." sheetId="6" r:id="rId1"/>
  </sheets>
  <definedNames>
    <definedName name="_xlnm._FilterDatabase" localSheetId="0" hidden="1">'13-Sump &amp; Sewage Pumps,Float...'!$B$8:$H$31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" i="6" l="1"/>
  <c r="H10" i="6" s="1"/>
  <c r="H26" i="6" l="1"/>
  <c r="H30" i="6"/>
  <c r="H25" i="6"/>
  <c r="H24" i="6"/>
  <c r="H21" i="6"/>
  <c r="H9" i="6"/>
  <c r="H18" i="6"/>
  <c r="H29" i="6"/>
  <c r="H28" i="6"/>
  <c r="H27" i="6"/>
  <c r="H23" i="6"/>
  <c r="H22" i="6"/>
  <c r="H20" i="6"/>
  <c r="H19" i="6"/>
  <c r="H17" i="6"/>
  <c r="H38" i="6"/>
  <c r="H16" i="6"/>
  <c r="H37" i="6"/>
  <c r="H36" i="6"/>
  <c r="H15" i="6"/>
  <c r="H14" i="6"/>
  <c r="H13" i="6"/>
  <c r="H12" i="6"/>
  <c r="H31" i="6"/>
  <c r="H11" i="6"/>
</calcChain>
</file>

<file path=xl/sharedStrings.xml><?xml version="1.0" encoding="utf-8"?>
<sst xmlns="http://schemas.openxmlformats.org/spreadsheetml/2006/main" count="139" uniqueCount="127">
  <si>
    <t>Sump &amp; Sewage Pumps, Float Switch, Sump Basin</t>
  </si>
  <si>
    <t>A13 - 1-24</t>
  </si>
  <si>
    <t>Section A13</t>
  </si>
  <si>
    <t>Pricing Effective: May 6, 2024</t>
  </si>
  <si>
    <t>Enter      Discount %</t>
  </si>
  <si>
    <t>Multiplier</t>
  </si>
  <si>
    <t>CB Part #</t>
  </si>
  <si>
    <t>AGI Part #</t>
  </si>
  <si>
    <t>Description</t>
  </si>
  <si>
    <t>UPC</t>
  </si>
  <si>
    <t>Carton Qty</t>
  </si>
  <si>
    <t>List Price</t>
  </si>
  <si>
    <t xml:space="preserve">Nets </t>
  </si>
  <si>
    <t>A13003112</t>
  </si>
  <si>
    <t>CAL92330</t>
  </si>
  <si>
    <t>1/3HP Sump  TP, TS  1 1/4-1 1/2D  10FT CORD  (CAL92330)</t>
  </si>
  <si>
    <t>725113923304</t>
  </si>
  <si>
    <t>A13003215</t>
  </si>
  <si>
    <t>CAL92331</t>
  </si>
  <si>
    <t>1/3HP Sump  CI,  TS, 1 1/2D         10FT CORD     (CAL92331)</t>
  </si>
  <si>
    <t>725113923311</t>
  </si>
  <si>
    <t>A13003415</t>
  </si>
  <si>
    <t>CAL92341</t>
  </si>
  <si>
    <t>1/3HP Sump  CI,  VS, 1 1/2D         10FT CORD     (CAL92341)</t>
  </si>
  <si>
    <t>725113923410</t>
  </si>
  <si>
    <t>A13005115</t>
  </si>
  <si>
    <t>CAL92501</t>
  </si>
  <si>
    <t>1/2HP Sump  CI,  TS, 1 1/2D         10FT CORD     (CAL92501)</t>
  </si>
  <si>
    <t>725113925018</t>
  </si>
  <si>
    <t>A13005215</t>
  </si>
  <si>
    <t>CAL92507</t>
  </si>
  <si>
    <t>1/2HP Sump  CI,  TS, 1 1/2D         25FT CORD     (CAL92507)</t>
  </si>
  <si>
    <t>725113925070</t>
  </si>
  <si>
    <t>A13005415</t>
  </si>
  <si>
    <t>CAL92511</t>
  </si>
  <si>
    <t>1/2HP Sump  CI,  VS, 1 1/2D         10FT CORD     (CAL92511)</t>
  </si>
  <si>
    <t>725113925117</t>
  </si>
  <si>
    <t>A13101100</t>
  </si>
  <si>
    <t>CAL91025</t>
  </si>
  <si>
    <t>1/5HP UTILITY PUMP TP  1 1/4D  10FT CORD   (CAL91025)</t>
  </si>
  <si>
    <t>725113910250</t>
  </si>
  <si>
    <t>A13102100</t>
  </si>
  <si>
    <t xml:space="preserve">CAL91250 </t>
  </si>
  <si>
    <t>1/4HP UTILITY PUMP TP  1 1/4D  10FT CORD   (CAL91250)</t>
  </si>
  <si>
    <t>725113912506</t>
  </si>
  <si>
    <t>A13102108</t>
  </si>
  <si>
    <t>CAL91251</t>
  </si>
  <si>
    <t>1/4HP UTILITY PUMP CI  1 1/4D    8FT CORD   (CAL91251)</t>
  </si>
  <si>
    <t>725113912513</t>
  </si>
  <si>
    <t>A13102400</t>
  </si>
  <si>
    <t xml:space="preserve">CAL91255 </t>
  </si>
  <si>
    <t>1/4HP UTILITY PUMP TP  1 1/4D  25FT CORD   (CAL91255)</t>
  </si>
  <si>
    <t>725113912551</t>
  </si>
  <si>
    <t>A13205100</t>
  </si>
  <si>
    <t>CAL93501</t>
  </si>
  <si>
    <t>1/2HP Sewage  CI, TS,   2D  10FT CORD   (CAL93501)</t>
  </si>
  <si>
    <t>725113935017</t>
  </si>
  <si>
    <t>A13303112</t>
  </si>
  <si>
    <t>CAL92333</t>
  </si>
  <si>
    <t>1/3HP Pedestal   TP,   1 1/4D    10FT CORD     (CAL92333)</t>
  </si>
  <si>
    <t>725113923335</t>
  </si>
  <si>
    <t>NEW</t>
  </si>
  <si>
    <t>A13305115</t>
  </si>
  <si>
    <t>CAL92551</t>
  </si>
  <si>
    <t>1/2 HP PED SP, CI, 1-1/2 SD SS DRIVE+IMP+FL 10CD(CAL92551)</t>
  </si>
  <si>
    <t>725113925513</t>
  </si>
  <si>
    <t>A13403112</t>
  </si>
  <si>
    <t>CAL92900</t>
  </si>
  <si>
    <t>1/3HP Battery B/up sys  TP,TS  1 14-1 1/2D, 10FT  (CAL92900)</t>
  </si>
  <si>
    <t>725113929009</t>
  </si>
  <si>
    <t>A13403212</t>
  </si>
  <si>
    <t>CAL92910</t>
  </si>
  <si>
    <t>1/3HP Battery B/up sys  TP,VS  1 14-1 1/2D  10FT  (CAL92910)</t>
  </si>
  <si>
    <t>725113929108</t>
  </si>
  <si>
    <t>A1370302</t>
  </si>
  <si>
    <t>GF2OW30F1</t>
  </si>
  <si>
    <t>30FT. FLOAT SWITCH W/PLG PD/NO 120V  (GF2OW30F1)</t>
  </si>
  <si>
    <t>642026082921</t>
  </si>
  <si>
    <t>A1370501</t>
  </si>
  <si>
    <t>GF2OW5000</t>
  </si>
  <si>
    <t>50FT. FLOAT SWITCH NO/PLG PD/NO 120/240V  (GF2OW5000)</t>
  </si>
  <si>
    <t>642026083010</t>
  </si>
  <si>
    <t>A1373000</t>
  </si>
  <si>
    <t>SP3000-15</t>
  </si>
  <si>
    <t>15FT FLT CRD INDOOR WATER ALARM  115V   (SP3000-15)</t>
  </si>
  <si>
    <t>642026084291</t>
  </si>
  <si>
    <t>A138124</t>
  </si>
  <si>
    <t>SPDK125M</t>
  </si>
  <si>
    <t>11/4 MPT ADAPTOR F/SUMP PUMP DISCHARGE KIT  (SPDK125M)</t>
  </si>
  <si>
    <t>642026043748</t>
  </si>
  <si>
    <t>A138153</t>
  </si>
  <si>
    <t>SPDK150M</t>
  </si>
  <si>
    <t>11/2 MPT REDUCE ADAPTOR F/SUMP PUMP DISCHARGE KIT (SPDK150M)</t>
  </si>
  <si>
    <t>642026043755</t>
  </si>
  <si>
    <t>A138154</t>
  </si>
  <si>
    <t>SPDK150MHD</t>
  </si>
  <si>
    <t>11/2 MPT ADAPTOR F/SUMP PUMP DISCHARGE KIT  (SPDK150MHD)</t>
  </si>
  <si>
    <t>642026052139</t>
  </si>
  <si>
    <t>A138191</t>
  </si>
  <si>
    <t>HSBB2300STL</t>
  </si>
  <si>
    <t>18X24  CORRUGATED SUMP BASIN NO COVER    (HSBB2300STL)</t>
  </si>
  <si>
    <t>642026038300</t>
  </si>
  <si>
    <t>A138195</t>
  </si>
  <si>
    <t>HSBC23STL</t>
  </si>
  <si>
    <t>18   SUMP BASIN SLOT LOCKING COVER   (HSBC23STL)</t>
  </si>
  <si>
    <t>642026038317</t>
  </si>
  <si>
    <t>DISCONTINUED ITEMS, WHILE QTY LAST(APRIL 2024)</t>
  </si>
  <si>
    <t>Qty Available</t>
  </si>
  <si>
    <t>A13002110</t>
  </si>
  <si>
    <t>CAL92250</t>
  </si>
  <si>
    <t>1/4HP Sump  TP, TS  1 1/4-1 1/2D  10FT CORD  (CAL92250)</t>
  </si>
  <si>
    <t>725113922505</t>
  </si>
  <si>
    <t>A13007115</t>
  </si>
  <si>
    <t>CAL92751</t>
  </si>
  <si>
    <t>3/4HP Sump  CI, VS,  1 1/2D        10FT CORD     (CAL92751)</t>
  </si>
  <si>
    <t>725113927517</t>
  </si>
  <si>
    <t>1/2 HP PED SP, CI, 1-1/2 SD SS DRIVE+IMP+FL 10CD (CAL92551)</t>
  </si>
  <si>
    <t>Pump Legend</t>
  </si>
  <si>
    <t>TP - Thermoplastic</t>
  </si>
  <si>
    <t>CI - Cast Iron</t>
  </si>
  <si>
    <t>TS - Tethered Switch</t>
  </si>
  <si>
    <t>VS - Vertical Switch</t>
  </si>
  <si>
    <t>D - Discharge Size</t>
  </si>
  <si>
    <t>PD - Pump Down</t>
  </si>
  <si>
    <t>PU - Pump Up</t>
  </si>
  <si>
    <t>NO - Normally Open</t>
  </si>
  <si>
    <t>NC - Normally Closed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</si>
</sst>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(&quot;$&quot;* #,##0.0000_);_(&quot;$&quot;* \(#,##0.0000\);_(&quot;$&quot;* &quot;-&quot;??_);_(@_)"/>
    <numFmt numFmtId="165" formatCode="0.0000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rgb="FF9C0006"/>
      <name val="Calibri"/>
      <family val="2"/>
    </font>
    <font>
      <b/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rgb="FF000000"/>
      <name val="Calibri"/>
      <family val="2"/>
    </font>
    <font>
      <sz val="10"/>
      <name val="Calibri"/>
      <family val="2"/>
    </font>
    <font>
      <sz val="10"/>
      <color theme="1"/>
      <name val="Calibri"/>
      <family val="2"/>
    </font>
    <font>
      <b/>
      <sz val="10"/>
      <color rgb="FFC00000"/>
      <name val="Calibri"/>
      <family val="2"/>
      <scheme val="minor"/>
    </font>
    <font>
      <b/>
      <sz val="10"/>
      <name val="Calibri"/>
      <family val="2"/>
    </font>
    <font>
      <b/>
      <sz val="10"/>
      <color theme="1"/>
      <name val="Calibri"/>
      <family val="2"/>
    </font>
    <font>
      <sz val="11"/>
      <color theme="1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5">
    <xf numFmtId="0" fontId="0" fillId="0" borderId="0"/>
    <xf numFmtId="0" fontId="3" fillId="0" borderId="0"/>
    <xf numFmtId="0" fontId="4" fillId="2" borderId="0" applyNumberFormat="0" applyBorder="0" applyAlignment="0" applyProtection="0"/>
    <xf numFmtId="44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79">
    <xf numFmtId="0" fontId="0" fillId="0" borderId="0" xfId="0"/>
    <xf numFmtId="0" fontId="2" fillId="0" borderId="0" xfId="0" applyFont="1"/>
    <xf numFmtId="0" fontId="7" fillId="0" borderId="0" xfId="0" applyFont="1"/>
    <xf numFmtId="44" fontId="7" fillId="0" borderId="0" xfId="3" applyFont="1"/>
    <xf numFmtId="0" fontId="7" fillId="0" borderId="0" xfId="0" applyFont="1" applyAlignment="1">
      <alignment horizontal="center"/>
    </xf>
    <xf numFmtId="44" fontId="8" fillId="6" borderId="2" xfId="3" applyFont="1" applyFill="1" applyBorder="1"/>
    <xf numFmtId="44" fontId="8" fillId="6" borderId="8" xfId="3" applyFont="1" applyFill="1" applyBorder="1"/>
    <xf numFmtId="0" fontId="8" fillId="6" borderId="8" xfId="0" applyFont="1" applyFill="1" applyBorder="1" applyAlignment="1">
      <alignment horizontal="center"/>
    </xf>
    <xf numFmtId="0" fontId="10" fillId="6" borderId="8" xfId="0" applyFont="1" applyFill="1" applyBorder="1" applyAlignment="1">
      <alignment vertical="center"/>
    </xf>
    <xf numFmtId="0" fontId="10" fillId="6" borderId="8" xfId="0" applyFont="1" applyFill="1" applyBorder="1" applyAlignment="1">
      <alignment horizontal="center" vertical="center"/>
    </xf>
    <xf numFmtId="0" fontId="10" fillId="6" borderId="3" xfId="0" applyFont="1" applyFill="1" applyBorder="1" applyAlignment="1">
      <alignment horizontal="center" vertical="center"/>
    </xf>
    <xf numFmtId="0" fontId="8" fillId="4" borderId="0" xfId="0" applyFont="1" applyFill="1"/>
    <xf numFmtId="44" fontId="8" fillId="6" borderId="4" xfId="3" applyFont="1" applyFill="1" applyBorder="1"/>
    <xf numFmtId="44" fontId="8" fillId="6" borderId="1" xfId="3" applyFont="1" applyFill="1" applyBorder="1"/>
    <xf numFmtId="0" fontId="8" fillId="6" borderId="1" xfId="0" applyFont="1" applyFill="1" applyBorder="1" applyAlignment="1">
      <alignment horizontal="center"/>
    </xf>
    <xf numFmtId="0" fontId="10" fillId="6" borderId="1" xfId="0" applyFont="1" applyFill="1" applyBorder="1" applyAlignment="1">
      <alignment vertical="center"/>
    </xf>
    <xf numFmtId="0" fontId="10" fillId="6" borderId="1" xfId="0" applyFont="1" applyFill="1" applyBorder="1" applyAlignment="1">
      <alignment horizontal="center" vertical="center"/>
    </xf>
    <xf numFmtId="0" fontId="10" fillId="6" borderId="5" xfId="0" applyFont="1" applyFill="1" applyBorder="1" applyAlignment="1">
      <alignment horizontal="center" vertical="center"/>
    </xf>
    <xf numFmtId="44" fontId="8" fillId="6" borderId="6" xfId="3" applyFont="1" applyFill="1" applyBorder="1"/>
    <xf numFmtId="44" fontId="8" fillId="6" borderId="9" xfId="3" applyFont="1" applyFill="1" applyBorder="1"/>
    <xf numFmtId="0" fontId="8" fillId="6" borderId="9" xfId="0" applyFont="1" applyFill="1" applyBorder="1" applyAlignment="1">
      <alignment horizontal="center"/>
    </xf>
    <xf numFmtId="0" fontId="10" fillId="6" borderId="9" xfId="0" applyFont="1" applyFill="1" applyBorder="1" applyAlignment="1">
      <alignment vertical="center"/>
    </xf>
    <xf numFmtId="0" fontId="10" fillId="6" borderId="9" xfId="0" applyFont="1" applyFill="1" applyBorder="1" applyAlignment="1">
      <alignment horizontal="center" vertical="center"/>
    </xf>
    <xf numFmtId="0" fontId="10" fillId="6" borderId="7" xfId="0" applyFont="1" applyFill="1" applyBorder="1" applyAlignment="1">
      <alignment horizontal="center" vertical="center"/>
    </xf>
    <xf numFmtId="0" fontId="5" fillId="5" borderId="10" xfId="0" applyFon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center" vertical="center"/>
    </xf>
    <xf numFmtId="44" fontId="7" fillId="0" borderId="0" xfId="3" applyFont="1" applyBorder="1"/>
    <xf numFmtId="0" fontId="13" fillId="4" borderId="0" xfId="0" applyFont="1" applyFill="1" applyAlignment="1">
      <alignment horizontal="right"/>
    </xf>
    <xf numFmtId="164" fontId="11" fillId="0" borderId="4" xfId="3" applyNumberFormat="1" applyFont="1" applyFill="1" applyBorder="1" applyAlignment="1">
      <alignment horizontal="center"/>
    </xf>
    <xf numFmtId="44" fontId="12" fillId="0" borderId="1" xfId="3" applyFont="1" applyFill="1" applyBorder="1"/>
    <xf numFmtId="164" fontId="14" fillId="3" borderId="4" xfId="3" applyNumberFormat="1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5" fillId="3" borderId="1" xfId="0" applyFont="1" applyFill="1" applyBorder="1"/>
    <xf numFmtId="0" fontId="13" fillId="0" borderId="0" xfId="0" applyFont="1" applyAlignment="1">
      <alignment horizontal="right"/>
    </xf>
    <xf numFmtId="164" fontId="11" fillId="0" borderId="6" xfId="3" applyNumberFormat="1" applyFont="1" applyFill="1" applyBorder="1" applyAlignment="1">
      <alignment horizontal="center"/>
    </xf>
    <xf numFmtId="0" fontId="5" fillId="5" borderId="12" xfId="0" applyFont="1" applyFill="1" applyBorder="1" applyAlignment="1">
      <alignment horizontal="center" vertical="center"/>
    </xf>
    <xf numFmtId="0" fontId="5" fillId="5" borderId="13" xfId="0" applyFont="1" applyFill="1" applyBorder="1" applyAlignment="1">
      <alignment horizontal="center" vertical="center"/>
    </xf>
    <xf numFmtId="0" fontId="5" fillId="5" borderId="14" xfId="0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165" fontId="0" fillId="7" borderId="15" xfId="0" applyNumberFormat="1" applyFill="1" applyBorder="1" applyAlignment="1">
      <alignment horizontal="center"/>
    </xf>
    <xf numFmtId="0" fontId="0" fillId="7" borderId="16" xfId="0" applyFill="1" applyBorder="1" applyAlignment="1">
      <alignment horizontal="left"/>
    </xf>
    <xf numFmtId="0" fontId="16" fillId="0" borderId="0" xfId="4" applyFont="1" applyBorder="1" applyAlignment="1"/>
    <xf numFmtId="0" fontId="16" fillId="0" borderId="0" xfId="4" applyFont="1" applyBorder="1" applyAlignment="1">
      <alignment horizontal="center"/>
    </xf>
    <xf numFmtId="0" fontId="0" fillId="0" borderId="17" xfId="0" applyBorder="1"/>
    <xf numFmtId="2" fontId="0" fillId="3" borderId="18" xfId="0" applyNumberFormat="1" applyFill="1" applyBorder="1" applyAlignment="1">
      <alignment horizontal="center"/>
    </xf>
    <xf numFmtId="0" fontId="17" fillId="3" borderId="18" xfId="0" applyFont="1" applyFill="1" applyBorder="1" applyAlignment="1">
      <alignment horizontal="left" wrapText="1"/>
    </xf>
    <xf numFmtId="0" fontId="6" fillId="0" borderId="0" xfId="4" applyBorder="1" applyAlignment="1"/>
    <xf numFmtId="0" fontId="6" fillId="0" borderId="0" xfId="4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/>
    <xf numFmtId="0" fontId="12" fillId="0" borderId="7" xfId="0" applyFont="1" applyBorder="1"/>
    <xf numFmtId="0" fontId="12" fillId="0" borderId="9" xfId="0" applyFont="1" applyBorder="1" applyAlignment="1">
      <alignment horizontal="center"/>
    </xf>
    <xf numFmtId="0" fontId="12" fillId="0" borderId="9" xfId="0" applyFont="1" applyBorder="1"/>
    <xf numFmtId="0" fontId="12" fillId="0" borderId="5" xfId="0" applyFont="1" applyBorder="1"/>
    <xf numFmtId="0" fontId="12" fillId="0" borderId="1" xfId="0" applyFont="1" applyBorder="1" applyAlignment="1">
      <alignment horizontal="center"/>
    </xf>
    <xf numFmtId="0" fontId="12" fillId="0" borderId="1" xfId="0" applyFont="1" applyBorder="1"/>
    <xf numFmtId="44" fontId="15" fillId="0" borderId="9" xfId="3" applyFont="1" applyFill="1" applyBorder="1"/>
    <xf numFmtId="44" fontId="15" fillId="0" borderId="1" xfId="3" applyFont="1" applyFill="1" applyBorder="1"/>
    <xf numFmtId="0" fontId="15" fillId="3" borderId="1" xfId="0" quotePrefix="1" applyFont="1" applyFill="1" applyBorder="1" applyAlignment="1">
      <alignment horizontal="center"/>
    </xf>
    <xf numFmtId="0" fontId="12" fillId="0" borderId="3" xfId="0" applyFont="1" applyBorder="1"/>
    <xf numFmtId="0" fontId="12" fillId="0" borderId="8" xfId="0" applyFont="1" applyBorder="1" applyAlignment="1">
      <alignment horizontal="center"/>
    </xf>
    <xf numFmtId="0" fontId="12" fillId="0" borderId="8" xfId="0" applyFont="1" applyBorder="1"/>
    <xf numFmtId="44" fontId="15" fillId="0" borderId="8" xfId="3" applyFont="1" applyFill="1" applyBorder="1"/>
    <xf numFmtId="164" fontId="11" fillId="0" borderId="2" xfId="3" applyNumberFormat="1" applyFont="1" applyFill="1" applyBorder="1" applyAlignment="1">
      <alignment horizontal="center"/>
    </xf>
    <xf numFmtId="0" fontId="15" fillId="3" borderId="5" xfId="0" applyFont="1" applyFill="1" applyBorder="1"/>
    <xf numFmtId="44" fontId="15" fillId="3" borderId="1" xfId="3" applyFont="1" applyFill="1" applyBorder="1"/>
    <xf numFmtId="0" fontId="16" fillId="0" borderId="0" xfId="4" applyFont="1" applyBorder="1" applyAlignment="1"/>
    <xf numFmtId="0" fontId="18" fillId="0" borderId="21" xfId="0" applyFont="1" applyBorder="1" applyAlignment="1">
      <alignment horizontal="right" vertical="top" wrapText="1"/>
    </xf>
    <xf numFmtId="0" fontId="18" fillId="0" borderId="20" xfId="0" applyFont="1" applyBorder="1" applyAlignment="1">
      <alignment horizontal="right" vertical="top" wrapText="1"/>
    </xf>
    <xf numFmtId="0" fontId="2" fillId="0" borderId="0" xfId="0" applyFont="1" applyAlignment="1">
      <alignment horizontal="right" vertical="center"/>
    </xf>
    <xf numFmtId="0" fontId="2" fillId="0" borderId="19" xfId="0" applyFont="1" applyBorder="1" applyAlignment="1">
      <alignment horizontal="right" vertical="center"/>
    </xf>
    <xf numFmtId="0" fontId="8" fillId="4" borderId="5" xfId="0" applyFont="1" applyFill="1" applyBorder="1" applyAlignment="1">
      <alignment horizontal="left"/>
    </xf>
    <xf numFmtId="0" fontId="8" fillId="4" borderId="4" xfId="0" applyFont="1" applyFill="1" applyBorder="1" applyAlignment="1">
      <alignment horizontal="left"/>
    </xf>
    <xf numFmtId="0" fontId="8" fillId="4" borderId="3" xfId="0" applyFont="1" applyFill="1" applyBorder="1" applyAlignment="1">
      <alignment horizontal="left"/>
    </xf>
    <xf numFmtId="0" fontId="8" fillId="4" borderId="2" xfId="0" applyFont="1" applyFill="1" applyBorder="1" applyAlignment="1">
      <alignment horizontal="left"/>
    </xf>
    <xf numFmtId="0" fontId="9" fillId="5" borderId="7" xfId="0" applyFont="1" applyFill="1" applyBorder="1" applyAlignment="1">
      <alignment horizontal="center"/>
    </xf>
    <xf numFmtId="0" fontId="9" fillId="5" borderId="6" xfId="0" applyFont="1" applyFill="1" applyBorder="1" applyAlignment="1">
      <alignment horizontal="center"/>
    </xf>
  </cellXfs>
  <cellStyles count="5">
    <cellStyle name="Bad 2" xfId="2" xr:uid="{AE27D3C6-16C1-4B4C-86F2-17F5F66A68E5}"/>
    <cellStyle name="Currency" xfId="3" builtinId="4"/>
    <cellStyle name="Hyperlink" xfId="4" builtinId="8"/>
    <cellStyle name="Normal" xfId="0" builtinId="0"/>
    <cellStyle name="Normal 2" xfId="1" xr:uid="{4D9844A2-629E-49BD-A614-2C537BD28F70}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99060</xdr:colOff>
      <xdr:row>1</xdr:row>
      <xdr:rowOff>152400</xdr:rowOff>
    </xdr:from>
    <xdr:ext cx="756190" cy="965712"/>
    <xdr:pic>
      <xdr:nvPicPr>
        <xdr:cNvPr id="2" name="Picture 1">
          <a:extLst>
            <a:ext uri="{FF2B5EF4-FFF2-40B4-BE49-F238E27FC236}">
              <a16:creationId xmlns:a16="http://schemas.microsoft.com/office/drawing/2014/main" id="{E07F7D31-5261-4EBB-8CEB-7EE5641E2D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4060" y="336550"/>
          <a:ext cx="756190" cy="965712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89BC95-0340-4881-B85C-F69D2C73B64C}">
  <sheetPr>
    <tabColor rgb="FFFFC000"/>
    <pageSetUpPr fitToPage="1"/>
  </sheetPr>
  <dimension ref="A1:H49"/>
  <sheetViews>
    <sheetView showGridLines="0" tabSelected="1" zoomScaleNormal="100" workbookViewId="0">
      <selection activeCell="H6" sqref="H6"/>
    </sheetView>
  </sheetViews>
  <sheetFormatPr defaultColWidth="9.140625" defaultRowHeight="13.9"/>
  <cols>
    <col min="1" max="1" width="10.42578125" style="2" customWidth="1"/>
    <col min="2" max="2" width="17.28515625" style="2" customWidth="1"/>
    <col min="3" max="3" width="13.5703125" style="2" customWidth="1"/>
    <col min="4" max="4" width="56.140625" style="2" customWidth="1"/>
    <col min="5" max="5" width="17.42578125" style="4" customWidth="1"/>
    <col min="6" max="6" width="12.5703125" style="2" customWidth="1"/>
    <col min="7" max="7" width="13.5703125" style="2" customWidth="1"/>
    <col min="8" max="8" width="13.5703125" style="3" customWidth="1"/>
    <col min="9" max="16384" width="9.140625" style="2"/>
  </cols>
  <sheetData>
    <row r="1" spans="1:8" customFormat="1" ht="15" thickBot="1">
      <c r="C1" s="48"/>
      <c r="E1" s="48"/>
      <c r="G1" s="48"/>
    </row>
    <row r="2" spans="1:8" customFormat="1" ht="16.350000000000001" customHeight="1">
      <c r="B2" s="51"/>
      <c r="C2" s="50"/>
      <c r="D2" s="69" t="s">
        <v>0</v>
      </c>
      <c r="E2" s="69"/>
      <c r="F2" s="69"/>
      <c r="G2" s="69"/>
      <c r="H2" s="70"/>
    </row>
    <row r="3" spans="1:8" customFormat="1" ht="15" customHeight="1">
      <c r="B3" s="43"/>
      <c r="C3" s="48"/>
      <c r="D3" s="1"/>
      <c r="E3" s="49"/>
      <c r="F3" s="1"/>
      <c r="G3" s="71" t="s">
        <v>1</v>
      </c>
      <c r="H3" s="72"/>
    </row>
    <row r="4" spans="1:8" customFormat="1" ht="15" customHeight="1">
      <c r="B4" s="43"/>
      <c r="C4" s="48"/>
      <c r="D4" s="1"/>
      <c r="E4" s="49"/>
      <c r="F4" s="1"/>
      <c r="G4" s="71" t="s">
        <v>2</v>
      </c>
      <c r="H4" s="72"/>
    </row>
    <row r="5" spans="1:8" customFormat="1" ht="15" customHeight="1" thickBot="1">
      <c r="B5" s="43"/>
      <c r="C5" s="48"/>
      <c r="D5" s="1"/>
      <c r="E5" s="49"/>
      <c r="F5" s="71" t="s">
        <v>3</v>
      </c>
      <c r="G5" s="71"/>
      <c r="H5" s="72"/>
    </row>
    <row r="6" spans="1:8" customFormat="1" ht="29.85" customHeight="1" thickBot="1">
      <c r="B6" s="43"/>
      <c r="C6" s="48"/>
      <c r="D6" s="46"/>
      <c r="E6" s="47"/>
      <c r="F6" s="46"/>
      <c r="G6" s="45" t="s">
        <v>4</v>
      </c>
      <c r="H6" s="44">
        <v>0</v>
      </c>
    </row>
    <row r="7" spans="1:8" customFormat="1" ht="15" customHeight="1" thickBot="1">
      <c r="B7" s="43"/>
      <c r="C7" s="68"/>
      <c r="D7" s="68"/>
      <c r="E7" s="42"/>
      <c r="F7" s="41"/>
      <c r="G7" s="40" t="s">
        <v>5</v>
      </c>
      <c r="H7" s="39">
        <f>(100-H6)/100</f>
        <v>1</v>
      </c>
    </row>
    <row r="8" spans="1:8" ht="30" customHeight="1" thickBot="1">
      <c r="A8" s="38"/>
      <c r="B8" s="37" t="s">
        <v>6</v>
      </c>
      <c r="C8" s="25" t="s">
        <v>7</v>
      </c>
      <c r="D8" s="25" t="s">
        <v>8</v>
      </c>
      <c r="E8" s="25" t="s">
        <v>9</v>
      </c>
      <c r="F8" s="25" t="s">
        <v>10</v>
      </c>
      <c r="G8" s="36" t="s">
        <v>11</v>
      </c>
      <c r="H8" s="35" t="s">
        <v>12</v>
      </c>
    </row>
    <row r="9" spans="1:8">
      <c r="A9" s="27"/>
      <c r="B9" s="52" t="s">
        <v>13</v>
      </c>
      <c r="C9" s="53" t="s">
        <v>14</v>
      </c>
      <c r="D9" s="54" t="s">
        <v>15</v>
      </c>
      <c r="E9" s="53" t="s">
        <v>16</v>
      </c>
      <c r="F9" s="53">
        <v>1</v>
      </c>
      <c r="G9" s="58">
        <v>522.23</v>
      </c>
      <c r="H9" s="34">
        <f t="shared" ref="H9:H23" si="0">G9*$H$7</f>
        <v>522.23</v>
      </c>
    </row>
    <row r="10" spans="1:8">
      <c r="A10" s="27"/>
      <c r="B10" s="55" t="s">
        <v>17</v>
      </c>
      <c r="C10" s="56" t="s">
        <v>18</v>
      </c>
      <c r="D10" s="57" t="s">
        <v>19</v>
      </c>
      <c r="E10" s="56" t="s">
        <v>20</v>
      </c>
      <c r="F10" s="56">
        <v>1</v>
      </c>
      <c r="G10" s="59">
        <v>594.57000000000005</v>
      </c>
      <c r="H10" s="28">
        <f t="shared" si="0"/>
        <v>594.57000000000005</v>
      </c>
    </row>
    <row r="11" spans="1:8">
      <c r="A11" s="27"/>
      <c r="B11" s="55" t="s">
        <v>21</v>
      </c>
      <c r="C11" s="56" t="s">
        <v>22</v>
      </c>
      <c r="D11" s="57" t="s">
        <v>23</v>
      </c>
      <c r="E11" s="56" t="s">
        <v>24</v>
      </c>
      <c r="F11" s="56">
        <v>1</v>
      </c>
      <c r="G11" s="59">
        <v>594.74</v>
      </c>
      <c r="H11" s="28">
        <f t="shared" si="0"/>
        <v>594.74</v>
      </c>
    </row>
    <row r="12" spans="1:8">
      <c r="A12" s="27"/>
      <c r="B12" s="55" t="s">
        <v>25</v>
      </c>
      <c r="C12" s="56" t="s">
        <v>26</v>
      </c>
      <c r="D12" s="57" t="s">
        <v>27</v>
      </c>
      <c r="E12" s="56" t="s">
        <v>28</v>
      </c>
      <c r="F12" s="56">
        <v>1</v>
      </c>
      <c r="G12" s="59">
        <v>645.87</v>
      </c>
      <c r="H12" s="28">
        <f t="shared" si="0"/>
        <v>645.87</v>
      </c>
    </row>
    <row r="13" spans="1:8">
      <c r="A13" s="27"/>
      <c r="B13" s="55" t="s">
        <v>29</v>
      </c>
      <c r="C13" s="56" t="s">
        <v>30</v>
      </c>
      <c r="D13" s="57" t="s">
        <v>31</v>
      </c>
      <c r="E13" s="56" t="s">
        <v>32</v>
      </c>
      <c r="F13" s="56">
        <v>1</v>
      </c>
      <c r="G13" s="59">
        <v>786.22</v>
      </c>
      <c r="H13" s="28">
        <f t="shared" si="0"/>
        <v>786.22</v>
      </c>
    </row>
    <row r="14" spans="1:8">
      <c r="A14" s="27"/>
      <c r="B14" s="55" t="s">
        <v>33</v>
      </c>
      <c r="C14" s="56" t="s">
        <v>34</v>
      </c>
      <c r="D14" s="57" t="s">
        <v>35</v>
      </c>
      <c r="E14" s="56" t="s">
        <v>36</v>
      </c>
      <c r="F14" s="56">
        <v>1</v>
      </c>
      <c r="G14" s="59">
        <v>794.91</v>
      </c>
      <c r="H14" s="28">
        <f t="shared" si="0"/>
        <v>794.91</v>
      </c>
    </row>
    <row r="15" spans="1:8">
      <c r="A15" s="27"/>
      <c r="B15" s="55" t="s">
        <v>37</v>
      </c>
      <c r="C15" s="56" t="s">
        <v>38</v>
      </c>
      <c r="D15" s="57" t="s">
        <v>39</v>
      </c>
      <c r="E15" s="56" t="s">
        <v>40</v>
      </c>
      <c r="F15" s="56">
        <v>1</v>
      </c>
      <c r="G15" s="59">
        <v>334.09</v>
      </c>
      <c r="H15" s="28">
        <f t="shared" si="0"/>
        <v>334.09</v>
      </c>
    </row>
    <row r="16" spans="1:8">
      <c r="A16" s="27"/>
      <c r="B16" s="55" t="s">
        <v>41</v>
      </c>
      <c r="C16" s="56" t="s">
        <v>42</v>
      </c>
      <c r="D16" s="57" t="s">
        <v>43</v>
      </c>
      <c r="E16" s="56" t="s">
        <v>44</v>
      </c>
      <c r="F16" s="56">
        <v>1</v>
      </c>
      <c r="G16" s="59">
        <v>403.34</v>
      </c>
      <c r="H16" s="28">
        <f t="shared" si="0"/>
        <v>403.34</v>
      </c>
    </row>
    <row r="17" spans="1:8">
      <c r="A17" s="27"/>
      <c r="B17" s="55" t="s">
        <v>45</v>
      </c>
      <c r="C17" s="56" t="s">
        <v>46</v>
      </c>
      <c r="D17" s="57" t="s">
        <v>47</v>
      </c>
      <c r="E17" s="56" t="s">
        <v>48</v>
      </c>
      <c r="F17" s="56">
        <v>1</v>
      </c>
      <c r="G17" s="59">
        <v>444.2</v>
      </c>
      <c r="H17" s="28">
        <f t="shared" si="0"/>
        <v>444.2</v>
      </c>
    </row>
    <row r="18" spans="1:8">
      <c r="A18" s="27"/>
      <c r="B18" s="55" t="s">
        <v>49</v>
      </c>
      <c r="C18" s="56" t="s">
        <v>50</v>
      </c>
      <c r="D18" s="57" t="s">
        <v>51</v>
      </c>
      <c r="E18" s="56" t="s">
        <v>52</v>
      </c>
      <c r="F18" s="56">
        <v>1</v>
      </c>
      <c r="G18" s="59">
        <v>479.29</v>
      </c>
      <c r="H18" s="28">
        <f t="shared" si="0"/>
        <v>479.29</v>
      </c>
    </row>
    <row r="19" spans="1:8">
      <c r="A19" s="27"/>
      <c r="B19" s="55" t="s">
        <v>53</v>
      </c>
      <c r="C19" s="56" t="s">
        <v>54</v>
      </c>
      <c r="D19" s="57" t="s">
        <v>55</v>
      </c>
      <c r="E19" s="56" t="s">
        <v>56</v>
      </c>
      <c r="F19" s="56">
        <v>1</v>
      </c>
      <c r="G19" s="59">
        <v>1161.6600000000001</v>
      </c>
      <c r="H19" s="28">
        <f t="shared" si="0"/>
        <v>1161.6600000000001</v>
      </c>
    </row>
    <row r="20" spans="1:8">
      <c r="A20" s="27"/>
      <c r="B20" s="55" t="s">
        <v>57</v>
      </c>
      <c r="C20" s="56" t="s">
        <v>58</v>
      </c>
      <c r="D20" s="57" t="s">
        <v>59</v>
      </c>
      <c r="E20" s="56" t="s">
        <v>60</v>
      </c>
      <c r="F20" s="56">
        <v>1</v>
      </c>
      <c r="G20" s="59">
        <v>446.2</v>
      </c>
      <c r="H20" s="28">
        <f t="shared" si="0"/>
        <v>446.2</v>
      </c>
    </row>
    <row r="21" spans="1:8">
      <c r="A21" s="33" t="s">
        <v>61</v>
      </c>
      <c r="B21" s="66" t="s">
        <v>62</v>
      </c>
      <c r="C21" s="31" t="s">
        <v>63</v>
      </c>
      <c r="D21" s="32" t="s">
        <v>64</v>
      </c>
      <c r="E21" s="60" t="s">
        <v>65</v>
      </c>
      <c r="F21" s="31">
        <v>1</v>
      </c>
      <c r="G21" s="67">
        <v>597.25</v>
      </c>
      <c r="H21" s="30">
        <f t="shared" si="0"/>
        <v>597.25</v>
      </c>
    </row>
    <row r="22" spans="1:8">
      <c r="A22" s="27"/>
      <c r="B22" s="55" t="s">
        <v>66</v>
      </c>
      <c r="C22" s="56" t="s">
        <v>67</v>
      </c>
      <c r="D22" s="57" t="s">
        <v>68</v>
      </c>
      <c r="E22" s="56" t="s">
        <v>69</v>
      </c>
      <c r="F22" s="56">
        <v>1</v>
      </c>
      <c r="G22" s="59">
        <v>1137.94</v>
      </c>
      <c r="H22" s="28">
        <f t="shared" si="0"/>
        <v>1137.94</v>
      </c>
    </row>
    <row r="23" spans="1:8">
      <c r="A23" s="27"/>
      <c r="B23" s="55" t="s">
        <v>70</v>
      </c>
      <c r="C23" s="56" t="s">
        <v>71</v>
      </c>
      <c r="D23" s="57" t="s">
        <v>72</v>
      </c>
      <c r="E23" s="56" t="s">
        <v>73</v>
      </c>
      <c r="F23" s="56">
        <v>1</v>
      </c>
      <c r="G23" s="59">
        <v>1157.1500000000001</v>
      </c>
      <c r="H23" s="28">
        <f t="shared" si="0"/>
        <v>1157.1500000000001</v>
      </c>
    </row>
    <row r="24" spans="1:8">
      <c r="A24" s="33" t="s">
        <v>61</v>
      </c>
      <c r="B24" s="66" t="s">
        <v>74</v>
      </c>
      <c r="C24" s="31" t="s">
        <v>75</v>
      </c>
      <c r="D24" s="32" t="s">
        <v>76</v>
      </c>
      <c r="E24" s="60" t="s">
        <v>77</v>
      </c>
      <c r="F24" s="31">
        <v>12</v>
      </c>
      <c r="G24" s="67">
        <v>200.5</v>
      </c>
      <c r="H24" s="30">
        <f t="shared" ref="H24:H26" si="1">G24*$H$7</f>
        <v>200.5</v>
      </c>
    </row>
    <row r="25" spans="1:8">
      <c r="A25" s="33" t="s">
        <v>61</v>
      </c>
      <c r="B25" s="66" t="s">
        <v>78</v>
      </c>
      <c r="C25" s="31" t="s">
        <v>79</v>
      </c>
      <c r="D25" s="32" t="s">
        <v>80</v>
      </c>
      <c r="E25" s="60" t="s">
        <v>81</v>
      </c>
      <c r="F25" s="31">
        <v>6</v>
      </c>
      <c r="G25" s="67">
        <v>240.19</v>
      </c>
      <c r="H25" s="30">
        <f t="shared" si="1"/>
        <v>240.19</v>
      </c>
    </row>
    <row r="26" spans="1:8">
      <c r="A26" s="33" t="s">
        <v>61</v>
      </c>
      <c r="B26" s="66" t="s">
        <v>82</v>
      </c>
      <c r="C26" s="31" t="s">
        <v>83</v>
      </c>
      <c r="D26" s="32" t="s">
        <v>84</v>
      </c>
      <c r="E26" s="60" t="s">
        <v>85</v>
      </c>
      <c r="F26" s="31">
        <v>12</v>
      </c>
      <c r="G26" s="67">
        <v>568.09</v>
      </c>
      <c r="H26" s="30">
        <f t="shared" si="1"/>
        <v>568.09</v>
      </c>
    </row>
    <row r="27" spans="1:8">
      <c r="B27" s="55" t="s">
        <v>86</v>
      </c>
      <c r="C27" s="56" t="s">
        <v>87</v>
      </c>
      <c r="D27" s="57" t="s">
        <v>88</v>
      </c>
      <c r="E27" s="56" t="s">
        <v>89</v>
      </c>
      <c r="F27" s="56">
        <v>8</v>
      </c>
      <c r="G27" s="59">
        <v>38.01</v>
      </c>
      <c r="H27" s="28">
        <f t="shared" ref="H27:H31" si="2">G27*$H$7</f>
        <v>38.01</v>
      </c>
    </row>
    <row r="28" spans="1:8">
      <c r="B28" s="55" t="s">
        <v>90</v>
      </c>
      <c r="C28" s="56" t="s">
        <v>91</v>
      </c>
      <c r="D28" s="57" t="s">
        <v>92</v>
      </c>
      <c r="E28" s="56" t="s">
        <v>93</v>
      </c>
      <c r="F28" s="56">
        <v>8</v>
      </c>
      <c r="G28" s="59">
        <v>39.36</v>
      </c>
      <c r="H28" s="28">
        <f t="shared" si="2"/>
        <v>39.36</v>
      </c>
    </row>
    <row r="29" spans="1:8">
      <c r="B29" s="55" t="s">
        <v>94</v>
      </c>
      <c r="C29" s="56" t="s">
        <v>95</v>
      </c>
      <c r="D29" s="57" t="s">
        <v>96</v>
      </c>
      <c r="E29" s="56" t="s">
        <v>97</v>
      </c>
      <c r="F29" s="56">
        <v>6</v>
      </c>
      <c r="G29" s="59">
        <v>52.19</v>
      </c>
      <c r="H29" s="28">
        <f t="shared" si="2"/>
        <v>52.19</v>
      </c>
    </row>
    <row r="30" spans="1:8">
      <c r="B30" s="55" t="s">
        <v>98</v>
      </c>
      <c r="C30" s="56" t="s">
        <v>99</v>
      </c>
      <c r="D30" s="57" t="s">
        <v>100</v>
      </c>
      <c r="E30" s="56" t="s">
        <v>101</v>
      </c>
      <c r="F30" s="56">
        <v>1</v>
      </c>
      <c r="G30" s="29">
        <v>140.88999999999999</v>
      </c>
      <c r="H30" s="28">
        <f t="shared" si="2"/>
        <v>140.88999999999999</v>
      </c>
    </row>
    <row r="31" spans="1:8" ht="14.45" thickBot="1">
      <c r="B31" s="61" t="s">
        <v>102</v>
      </c>
      <c r="C31" s="62" t="s">
        <v>103</v>
      </c>
      <c r="D31" s="63" t="s">
        <v>104</v>
      </c>
      <c r="E31" s="62" t="s">
        <v>105</v>
      </c>
      <c r="F31" s="62">
        <v>1</v>
      </c>
      <c r="G31" s="64">
        <v>59.62</v>
      </c>
      <c r="H31" s="65">
        <f t="shared" si="2"/>
        <v>59.62</v>
      </c>
    </row>
    <row r="32" spans="1:8">
      <c r="H32" s="26"/>
    </row>
    <row r="33" spans="1:8">
      <c r="H33" s="26"/>
    </row>
    <row r="34" spans="1:8" ht="15" thickBot="1">
      <c r="B34" s="1" t="s">
        <v>106</v>
      </c>
      <c r="C34"/>
      <c r="D34"/>
      <c r="H34" s="26"/>
    </row>
    <row r="35" spans="1:8" ht="15" thickBot="1">
      <c r="B35" s="25" t="s">
        <v>6</v>
      </c>
      <c r="C35" s="25" t="s">
        <v>7</v>
      </c>
      <c r="D35" s="25" t="s">
        <v>8</v>
      </c>
      <c r="E35" s="25" t="s">
        <v>9</v>
      </c>
      <c r="F35" s="25" t="s">
        <v>107</v>
      </c>
      <c r="G35" s="25" t="s">
        <v>11</v>
      </c>
      <c r="H35" s="24" t="s">
        <v>12</v>
      </c>
    </row>
    <row r="36" spans="1:8">
      <c r="A36" s="11"/>
      <c r="B36" s="23" t="s">
        <v>108</v>
      </c>
      <c r="C36" s="22" t="s">
        <v>109</v>
      </c>
      <c r="D36" s="21" t="s">
        <v>110</v>
      </c>
      <c r="E36" s="20" t="s">
        <v>111</v>
      </c>
      <c r="F36" s="20">
        <v>1</v>
      </c>
      <c r="G36" s="19">
        <v>307.22000000000003</v>
      </c>
      <c r="H36" s="18">
        <f>G36*$H$7</f>
        <v>307.22000000000003</v>
      </c>
    </row>
    <row r="37" spans="1:8">
      <c r="A37" s="11"/>
      <c r="B37" s="17" t="s">
        <v>112</v>
      </c>
      <c r="C37" s="16" t="s">
        <v>113</v>
      </c>
      <c r="D37" s="15" t="s">
        <v>114</v>
      </c>
      <c r="E37" s="14" t="s">
        <v>115</v>
      </c>
      <c r="F37" s="14">
        <v>92</v>
      </c>
      <c r="G37" s="13">
        <v>713.88</v>
      </c>
      <c r="H37" s="12">
        <f>G37*$H$7</f>
        <v>713.88</v>
      </c>
    </row>
    <row r="38" spans="1:8" ht="14.45" thickBot="1">
      <c r="A38" s="11"/>
      <c r="B38" s="10" t="s">
        <v>62</v>
      </c>
      <c r="C38" s="9" t="s">
        <v>63</v>
      </c>
      <c r="D38" s="8" t="s">
        <v>116</v>
      </c>
      <c r="E38" s="7" t="s">
        <v>65</v>
      </c>
      <c r="F38" s="7">
        <v>6</v>
      </c>
      <c r="G38" s="6">
        <v>351.53</v>
      </c>
      <c r="H38" s="5">
        <f>G38*$H$7</f>
        <v>351.53</v>
      </c>
    </row>
    <row r="39" spans="1:8" ht="14.45" thickBot="1"/>
    <row r="40" spans="1:8">
      <c r="B40" s="77" t="s">
        <v>117</v>
      </c>
      <c r="C40" s="78"/>
      <c r="E40" s="2"/>
    </row>
    <row r="41" spans="1:8">
      <c r="B41" s="73" t="s">
        <v>118</v>
      </c>
      <c r="C41" s="74"/>
    </row>
    <row r="42" spans="1:8">
      <c r="B42" s="73" t="s">
        <v>119</v>
      </c>
      <c r="C42" s="74"/>
    </row>
    <row r="43" spans="1:8">
      <c r="B43" s="73" t="s">
        <v>120</v>
      </c>
      <c r="C43" s="74"/>
    </row>
    <row r="44" spans="1:8">
      <c r="B44" s="73" t="s">
        <v>121</v>
      </c>
      <c r="C44" s="74"/>
    </row>
    <row r="45" spans="1:8">
      <c r="B45" s="73" t="s">
        <v>122</v>
      </c>
      <c r="C45" s="74"/>
    </row>
    <row r="46" spans="1:8">
      <c r="B46" s="73" t="s">
        <v>123</v>
      </c>
      <c r="C46" s="74"/>
    </row>
    <row r="47" spans="1:8">
      <c r="B47" s="73" t="s">
        <v>124</v>
      </c>
      <c r="C47" s="74"/>
    </row>
    <row r="48" spans="1:8">
      <c r="B48" s="73" t="s">
        <v>125</v>
      </c>
      <c r="C48" s="74"/>
    </row>
    <row r="49" spans="2:3" ht="14.45" thickBot="1">
      <c r="B49" s="75" t="s">
        <v>126</v>
      </c>
      <c r="C49" s="76"/>
    </row>
  </sheetData>
  <mergeCells count="15"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C7:D7"/>
    <mergeCell ref="D2:H2"/>
    <mergeCell ref="G3:H3"/>
    <mergeCell ref="G4:H4"/>
    <mergeCell ref="F5:H5"/>
  </mergeCells>
  <conditionalFormatting sqref="B1:B7">
    <cfRule type="duplicateValues" dxfId="5" priority="6"/>
  </conditionalFormatting>
  <conditionalFormatting sqref="B35">
    <cfRule type="duplicateValues" dxfId="4" priority="4"/>
  </conditionalFormatting>
  <conditionalFormatting sqref="B40:B49">
    <cfRule type="duplicateValues" dxfId="3" priority="2"/>
  </conditionalFormatting>
  <conditionalFormatting sqref="C1:C7">
    <cfRule type="duplicateValues" dxfId="2" priority="5"/>
  </conditionalFormatting>
  <conditionalFormatting sqref="C35">
    <cfRule type="duplicateValues" dxfId="1" priority="3"/>
  </conditionalFormatting>
  <conditionalFormatting sqref="C40:C49">
    <cfRule type="duplicateValues" dxfId="0" priority="1"/>
  </conditionalFormatting>
  <pageMargins left="0.25" right="0.25" top="0.75" bottom="0.75" header="0.3" footer="0.3"/>
  <pageSetup scale="65" orientation="portrait" r:id="rId1"/>
  <headerFooter>
    <oddFooter>&amp;LSump &amp; Sewage Pumps, Float Switch, Sump Basin&amp;CA13  1-24&amp;RPage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Ray Nassiri</dc:creator>
  <cp:keywords/>
  <dc:description/>
  <cp:lastModifiedBy>Jerlyn Jabagat</cp:lastModifiedBy>
  <cp:revision/>
  <dcterms:created xsi:type="dcterms:W3CDTF">2024-03-11T19:05:18Z</dcterms:created>
  <dcterms:modified xsi:type="dcterms:W3CDTF">2024-05-02T17:22:10Z</dcterms:modified>
  <cp:category/>
  <cp:contentStatus/>
</cp:coreProperties>
</file>